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udd\Downloads\"/>
    </mc:Choice>
  </mc:AlternateContent>
  <bookViews>
    <workbookView xWindow="1215" yWindow="0" windowWidth="27585" windowHeight="13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N72" i="1"/>
  <c r="M68" i="1"/>
  <c r="N68" i="1" s="1"/>
  <c r="M64" i="1"/>
  <c r="N64" i="1" s="1"/>
  <c r="G61" i="1"/>
  <c r="G62" i="1" s="1"/>
  <c r="M60" i="1"/>
  <c r="N60" i="1" s="1"/>
  <c r="I60" i="1"/>
  <c r="I52" i="1"/>
  <c r="I51" i="1"/>
  <c r="I50" i="1"/>
  <c r="I49" i="1"/>
  <c r="I48" i="1"/>
  <c r="I47" i="1"/>
  <c r="I46" i="1"/>
  <c r="I45" i="1"/>
  <c r="I44" i="1"/>
  <c r="I43" i="1"/>
  <c r="I53" i="1" s="1"/>
  <c r="N55" i="1"/>
  <c r="N51" i="1"/>
  <c r="N47" i="1"/>
  <c r="N43" i="1"/>
  <c r="M51" i="1"/>
  <c r="M47" i="1"/>
  <c r="M43" i="1"/>
  <c r="G45" i="1"/>
  <c r="G46" i="1" s="1"/>
  <c r="G47" i="1" s="1"/>
  <c r="G48" i="1" s="1"/>
  <c r="G49" i="1" s="1"/>
  <c r="G50" i="1" s="1"/>
  <c r="G51" i="1" s="1"/>
  <c r="G52" i="1" s="1"/>
  <c r="G44" i="1"/>
  <c r="I36" i="1"/>
  <c r="I27" i="1"/>
  <c r="I28" i="1"/>
  <c r="I29" i="1"/>
  <c r="I30" i="1"/>
  <c r="I31" i="1"/>
  <c r="I32" i="1"/>
  <c r="I33" i="1"/>
  <c r="I34" i="1"/>
  <c r="I35" i="1"/>
  <c r="I26" i="1"/>
  <c r="O29" i="1"/>
  <c r="O33" i="1"/>
  <c r="O25" i="1"/>
  <c r="N33" i="1"/>
  <c r="N29" i="1"/>
  <c r="N25" i="1"/>
  <c r="G27" i="1"/>
  <c r="G28" i="1" s="1"/>
  <c r="G29" i="1" s="1"/>
  <c r="G30" i="1" s="1"/>
  <c r="G31" i="1" s="1"/>
  <c r="G32" i="1" s="1"/>
  <c r="G33" i="1" s="1"/>
  <c r="G34" i="1" s="1"/>
  <c r="G35" i="1" s="1"/>
  <c r="C27" i="1"/>
  <c r="C26" i="1"/>
  <c r="B27" i="1"/>
  <c r="B28" i="1" s="1"/>
  <c r="I62" i="1" l="1"/>
  <c r="G63" i="1"/>
  <c r="I61" i="1"/>
  <c r="B29" i="1"/>
  <c r="C28" i="1"/>
  <c r="G64" i="1" l="1"/>
  <c r="I63" i="1"/>
  <c r="B30" i="1"/>
  <c r="C29" i="1"/>
  <c r="I64" i="1" l="1"/>
  <c r="G65" i="1"/>
  <c r="B31" i="1"/>
  <c r="C30" i="1"/>
  <c r="I65" i="1" l="1"/>
  <c r="G66" i="1"/>
  <c r="B32" i="1"/>
  <c r="C31" i="1"/>
  <c r="G67" i="1" l="1"/>
  <c r="I66" i="1"/>
  <c r="B33" i="1"/>
  <c r="C32" i="1"/>
  <c r="I67" i="1" l="1"/>
  <c r="G68" i="1"/>
  <c r="B34" i="1"/>
  <c r="C33" i="1"/>
  <c r="I68" i="1" l="1"/>
  <c r="G69" i="1"/>
  <c r="I69" i="1" s="1"/>
  <c r="I70" i="1" s="1"/>
  <c r="B35" i="1"/>
  <c r="C35" i="1" s="1"/>
  <c r="C36" i="1" s="1"/>
  <c r="C34" i="1"/>
</calcChain>
</file>

<file path=xl/sharedStrings.xml><?xml version="1.0" encoding="utf-8"?>
<sst xmlns="http://schemas.openxmlformats.org/spreadsheetml/2006/main" count="98" uniqueCount="46">
  <si>
    <t>Ca 1 år                0,49%</t>
  </si>
  <si>
    <t>Ca 2 år                0,60%</t>
  </si>
  <si>
    <t>Ca 4 år                1,04%</t>
  </si>
  <si>
    <t>Ca 5 år                1,33%</t>
  </si>
  <si>
    <t>Ca 7 år                1,81%</t>
  </si>
  <si>
    <t>Ca 8 år                1,98%</t>
  </si>
  <si>
    <t>Ca 10 år             2,32%</t>
  </si>
  <si>
    <t>Ca 1 år                0,64%</t>
  </si>
  <si>
    <t>Ca 2 år                0,75%</t>
  </si>
  <si>
    <t>Ca 4 år                1,16%</t>
  </si>
  <si>
    <t>Ca 5 år                1,46%</t>
  </si>
  <si>
    <t>Ca 7 år                1,94%</t>
  </si>
  <si>
    <t>Ca 8 år                2,13%</t>
  </si>
  <si>
    <t>Indikativa räntor per</t>
  </si>
  <si>
    <t>6 milj</t>
  </si>
  <si>
    <t>7 milj</t>
  </si>
  <si>
    <t>6,9 milj</t>
  </si>
  <si>
    <t>rörl</t>
  </si>
  <si>
    <t>2,9 milj</t>
  </si>
  <si>
    <t>10 milj</t>
  </si>
  <si>
    <t>10 år</t>
  </si>
  <si>
    <t>just nu</t>
  </si>
  <si>
    <t>kostnad på 10 år, med 300 tkr amortering per år</t>
  </si>
  <si>
    <t>rörligt</t>
  </si>
  <si>
    <t>2016-02-15</t>
  </si>
  <si>
    <t>2016-05-15</t>
  </si>
  <si>
    <t>2016-08-15</t>
  </si>
  <si>
    <t>2016-11-15</t>
  </si>
  <si>
    <t>2017-02-15</t>
  </si>
  <si>
    <t>2017-05-15</t>
  </si>
  <si>
    <t>2017-08-15</t>
  </si>
  <si>
    <t>2017-11-15</t>
  </si>
  <si>
    <t>2018-02-15</t>
  </si>
  <si>
    <t>2018-05-15</t>
  </si>
  <si>
    <t>2018-08-15</t>
  </si>
  <si>
    <t>2018-11-15</t>
  </si>
  <si>
    <t>2019-02-15</t>
  </si>
  <si>
    <t>mkr</t>
  </si>
  <si>
    <t>Ränteprognos från riksbanken</t>
  </si>
  <si>
    <t>enligt kalkyl hur man prognoserat fel</t>
  </si>
  <si>
    <t>rörligt lågt</t>
  </si>
  <si>
    <t>rörligt högt</t>
  </si>
  <si>
    <t>Ca 10 år              2,45%</t>
  </si>
  <si>
    <t>riksbanksränta</t>
  </si>
  <si>
    <t>genomsnitt</t>
  </si>
  <si>
    <t>+1% marginal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</si>
</sst>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%"/>
    <numFmt numFmtId="173" formatCode="_-* #,##0.00\ _k_r_-;\-* #,##0.00\ _k_r_-;_-* &quot;-&quot;??\ _k_r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0" fontId="0" fillId="0" borderId="0" xfId="0" applyNumberFormat="1"/>
    <xf numFmtId="169" fontId="0" fillId="0" borderId="0" xfId="0" applyNumberFormat="1"/>
    <xf numFmtId="0" fontId="15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44" applyNumberFormat="1" applyFont="1" applyFill="1" applyBorder="1" applyAlignment="1" applyProtection="1">
      <alignment horizontal="right"/>
    </xf>
    <xf numFmtId="2" fontId="1" fillId="0" borderId="0" xfId="44" applyNumberFormat="1" applyFont="1" applyFill="1" applyBorder="1" applyAlignment="1" applyProtection="1">
      <alignment horizontal="right"/>
    </xf>
    <xf numFmtId="0" fontId="0" fillId="0" borderId="0" xfId="0" quotePrefix="1" applyAlignment="1">
      <alignment horizontal="left"/>
    </xf>
    <xf numFmtId="2" fontId="1" fillId="0" borderId="0" xfId="44" applyNumberFormat="1" applyFont="1" applyFill="1" applyBorder="1" applyAlignment="1" applyProtection="1">
      <alignment horizontal="right"/>
    </xf>
  </cellXfs>
  <cellStyles count="6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20% - Dekorfärg1 2" xfId="53"/>
    <cellStyle name="20% - Dekorfärg2 2" xfId="55"/>
    <cellStyle name="20% - Dekorfärg3 2" xfId="57"/>
    <cellStyle name="20% - Dekorfärg4 2" xfId="59"/>
    <cellStyle name="20% - Dekorfärg5 2" xfId="61"/>
    <cellStyle name="20% - Dekorfärg6 2" xfId="63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40% - Dekorfärg1 2" xfId="54"/>
    <cellStyle name="40% - Dekorfärg2 2" xfId="56"/>
    <cellStyle name="40% - Dekorfärg3 2" xfId="58"/>
    <cellStyle name="40% - Dekorfärg4 2" xfId="60"/>
    <cellStyle name="40% - Dekorfärg5 2" xfId="62"/>
    <cellStyle name="40% - Dekorfärg6 2" xfId="64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teckning 2" xfId="52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3"/>
    <cellStyle name="Normal 3" xfId="44"/>
    <cellStyle name="Normal 4" xfId="45"/>
    <cellStyle name="Normal 5" xfId="49"/>
    <cellStyle name="Normal 6" xfId="50"/>
    <cellStyle name="Normal 7" xfId="51"/>
    <cellStyle name="Normal 8" xfId="65"/>
    <cellStyle name="Normal 9" xfId="41"/>
    <cellStyle name="Note" xfId="14" builtinId="10" customBuiltin="1"/>
    <cellStyle name="Output" xfId="9" builtinId="21" customBuiltin="1"/>
    <cellStyle name="Procent 2" xfId="46"/>
    <cellStyle name="Procent 3" xfId="47"/>
    <cellStyle name="Title 2" xfId="42"/>
    <cellStyle name="Total" xfId="16" builtinId="25" customBuiltin="1"/>
    <cellStyle name="Tusental 2" xfId="48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2"/>
  <sheetViews>
    <sheetView showGridLines="0" tabSelected="1" topLeftCell="A13" workbookViewId="0">
      <selection activeCell="G58" sqref="G58:N72"/>
    </sheetView>
  </sheetViews>
  <sheetFormatPr defaultRowHeight="15" x14ac:dyDescent="0.25"/>
  <cols>
    <col min="2" max="3" width="10.42578125" bestFit="1" customWidth="1"/>
    <col min="5" max="5" width="10.42578125" bestFit="1" customWidth="1"/>
    <col min="7" max="7" width="7.5703125" customWidth="1"/>
    <col min="10" max="10" width="7.42578125" customWidth="1"/>
    <col min="11" max="11" width="3.85546875" customWidth="1"/>
    <col min="13" max="13" width="10.140625" customWidth="1"/>
    <col min="14" max="14" width="13.5703125" customWidth="1"/>
    <col min="15" max="15" width="13.7109375" customWidth="1"/>
  </cols>
  <sheetData>
    <row r="2" spans="2:5" x14ac:dyDescent="0.25">
      <c r="B2" t="s">
        <v>13</v>
      </c>
    </row>
    <row r="3" spans="2:5" x14ac:dyDescent="0.25">
      <c r="B3" s="1">
        <v>42424</v>
      </c>
      <c r="E3" s="1">
        <v>42304</v>
      </c>
    </row>
    <row r="4" spans="2:5" x14ac:dyDescent="0.25">
      <c r="B4" t="s">
        <v>0</v>
      </c>
      <c r="E4" t="s">
        <v>7</v>
      </c>
    </row>
    <row r="5" spans="2:5" x14ac:dyDescent="0.25">
      <c r="B5" t="s">
        <v>1</v>
      </c>
      <c r="E5" t="s">
        <v>8</v>
      </c>
    </row>
    <row r="6" spans="2:5" x14ac:dyDescent="0.25">
      <c r="B6" t="s">
        <v>2</v>
      </c>
      <c r="E6" t="s">
        <v>9</v>
      </c>
    </row>
    <row r="7" spans="2:5" x14ac:dyDescent="0.25">
      <c r="B7" t="s">
        <v>3</v>
      </c>
      <c r="E7" t="s">
        <v>10</v>
      </c>
    </row>
    <row r="8" spans="2:5" x14ac:dyDescent="0.25">
      <c r="B8" t="s">
        <v>4</v>
      </c>
      <c r="E8" t="s">
        <v>11</v>
      </c>
    </row>
    <row r="9" spans="2:5" x14ac:dyDescent="0.25">
      <c r="B9" t="s">
        <v>5</v>
      </c>
      <c r="E9" t="s">
        <v>12</v>
      </c>
    </row>
    <row r="10" spans="2:5" x14ac:dyDescent="0.25">
      <c r="B10" t="s">
        <v>6</v>
      </c>
      <c r="E10" t="s">
        <v>42</v>
      </c>
    </row>
    <row r="13" spans="2:5" x14ac:dyDescent="0.25">
      <c r="B13" s="4" t="s">
        <v>21</v>
      </c>
    </row>
    <row r="14" spans="2:5" x14ac:dyDescent="0.25">
      <c r="B14" t="s">
        <v>14</v>
      </c>
      <c r="C14" s="1">
        <v>42453</v>
      </c>
      <c r="D14" s="3">
        <v>2.9899999999999999E-2</v>
      </c>
    </row>
    <row r="15" spans="2:5" x14ac:dyDescent="0.25">
      <c r="B15" t="s">
        <v>15</v>
      </c>
      <c r="C15" s="1">
        <v>43215</v>
      </c>
      <c r="D15" s="3">
        <v>3.4200000000000001E-2</v>
      </c>
    </row>
    <row r="16" spans="2:5" x14ac:dyDescent="0.25">
      <c r="B16" t="s">
        <v>16</v>
      </c>
      <c r="C16" t="s">
        <v>17</v>
      </c>
      <c r="D16" s="3">
        <v>5.64E-3</v>
      </c>
    </row>
    <row r="20" spans="2:15" x14ac:dyDescent="0.25">
      <c r="B20" t="s">
        <v>15</v>
      </c>
      <c r="C20" s="1">
        <v>43215</v>
      </c>
      <c r="D20" s="3">
        <v>3.4200000000000001E-2</v>
      </c>
    </row>
    <row r="21" spans="2:15" x14ac:dyDescent="0.25">
      <c r="B21" t="s">
        <v>19</v>
      </c>
      <c r="C21" t="s">
        <v>20</v>
      </c>
      <c r="D21" s="3">
        <v>2.3199999999999998E-2</v>
      </c>
    </row>
    <row r="22" spans="2:15" x14ac:dyDescent="0.25">
      <c r="B22" t="s">
        <v>18</v>
      </c>
      <c r="C22" t="s">
        <v>17</v>
      </c>
    </row>
    <row r="23" spans="2:15" x14ac:dyDescent="0.25">
      <c r="L23" t="s">
        <v>38</v>
      </c>
    </row>
    <row r="24" spans="2:15" x14ac:dyDescent="0.25">
      <c r="M24" s="5" t="s">
        <v>43</v>
      </c>
      <c r="N24" s="7" t="s">
        <v>44</v>
      </c>
      <c r="O24" s="11" t="s">
        <v>45</v>
      </c>
    </row>
    <row r="25" spans="2:15" x14ac:dyDescent="0.25">
      <c r="B25" t="s">
        <v>22</v>
      </c>
      <c r="G25" t="s">
        <v>23</v>
      </c>
      <c r="L25" s="9" t="s">
        <v>24</v>
      </c>
      <c r="M25" s="10">
        <v>-0.43</v>
      </c>
      <c r="N25" s="6">
        <f>AVERAGE(M25:M28)</f>
        <v>-0.50249999999999995</v>
      </c>
      <c r="O25" s="6">
        <f>N25+1</f>
        <v>0.49750000000000005</v>
      </c>
    </row>
    <row r="26" spans="2:15" x14ac:dyDescent="0.25">
      <c r="B26">
        <v>10</v>
      </c>
      <c r="C26">
        <f>B26*$D$21</f>
        <v>0.23199999999999998</v>
      </c>
      <c r="D26" t="s">
        <v>37</v>
      </c>
      <c r="G26">
        <v>10</v>
      </c>
      <c r="H26" s="2">
        <v>5.0000000000000001E-3</v>
      </c>
      <c r="I26">
        <f>H26*G26</f>
        <v>0.05</v>
      </c>
      <c r="J26" t="s">
        <v>37</v>
      </c>
      <c r="L26" s="9" t="s">
        <v>25</v>
      </c>
      <c r="M26" s="10">
        <v>-0.52</v>
      </c>
      <c r="N26" s="6"/>
      <c r="O26" s="6"/>
    </row>
    <row r="27" spans="2:15" x14ac:dyDescent="0.25">
      <c r="B27">
        <f>B26-0.3</f>
        <v>9.6999999999999993</v>
      </c>
      <c r="C27">
        <f t="shared" ref="C27:C35" si="0">B27*$D$21</f>
        <v>0.22503999999999996</v>
      </c>
      <c r="D27" t="s">
        <v>37</v>
      </c>
      <c r="G27">
        <f>G26-0.3</f>
        <v>9.6999999999999993</v>
      </c>
      <c r="H27" s="2">
        <v>6.4000000000000003E-3</v>
      </c>
      <c r="I27">
        <f t="shared" ref="I27:I35" si="1">H27*G27</f>
        <v>6.2079999999999996E-2</v>
      </c>
      <c r="J27" t="s">
        <v>37</v>
      </c>
      <c r="L27" s="9" t="s">
        <v>26</v>
      </c>
      <c r="M27" s="10">
        <v>-0.53</v>
      </c>
      <c r="N27" s="6"/>
      <c r="O27" s="6"/>
    </row>
    <row r="28" spans="2:15" x14ac:dyDescent="0.25">
      <c r="B28">
        <f t="shared" ref="B28:B35" si="2">B27-0.3</f>
        <v>9.3999999999999986</v>
      </c>
      <c r="C28">
        <f t="shared" si="0"/>
        <v>0.21807999999999994</v>
      </c>
      <c r="D28" t="s">
        <v>37</v>
      </c>
      <c r="G28">
        <f t="shared" ref="G28:G35" si="3">G27-0.3</f>
        <v>9.3999999999999986</v>
      </c>
      <c r="H28" s="2">
        <v>1.21E-2</v>
      </c>
      <c r="I28">
        <f t="shared" si="1"/>
        <v>0.11373999999999998</v>
      </c>
      <c r="J28" t="s">
        <v>37</v>
      </c>
      <c r="L28" s="9" t="s">
        <v>27</v>
      </c>
      <c r="M28" s="10">
        <v>-0.53</v>
      </c>
      <c r="N28" s="6"/>
      <c r="O28" s="6"/>
    </row>
    <row r="29" spans="2:15" x14ac:dyDescent="0.25">
      <c r="B29">
        <f t="shared" si="2"/>
        <v>9.0999999999999979</v>
      </c>
      <c r="C29">
        <f t="shared" si="0"/>
        <v>0.21111999999999995</v>
      </c>
      <c r="D29" t="s">
        <v>37</v>
      </c>
      <c r="G29">
        <f t="shared" si="3"/>
        <v>9.0999999999999979</v>
      </c>
      <c r="H29" s="2">
        <v>1.54E-2</v>
      </c>
      <c r="I29">
        <f t="shared" si="1"/>
        <v>0.14013999999999996</v>
      </c>
      <c r="J29" t="s">
        <v>37</v>
      </c>
      <c r="L29" s="9" t="s">
        <v>28</v>
      </c>
      <c r="M29" s="10">
        <v>-0.53</v>
      </c>
      <c r="N29" s="6">
        <f>AVERAGE(M29:M32)</f>
        <v>-0.35749999999999998</v>
      </c>
      <c r="O29" s="6">
        <f t="shared" ref="O29" si="4">N29+1</f>
        <v>0.64250000000000007</v>
      </c>
    </row>
    <row r="30" spans="2:15" x14ac:dyDescent="0.25">
      <c r="B30">
        <f t="shared" si="2"/>
        <v>8.7999999999999972</v>
      </c>
      <c r="C30">
        <f t="shared" si="0"/>
        <v>0.20415999999999992</v>
      </c>
      <c r="D30" t="s">
        <v>37</v>
      </c>
      <c r="G30">
        <f t="shared" si="3"/>
        <v>8.7999999999999972</v>
      </c>
      <c r="H30" s="2">
        <v>1.54E-2</v>
      </c>
      <c r="I30">
        <f t="shared" si="1"/>
        <v>0.13551999999999997</v>
      </c>
      <c r="J30" t="s">
        <v>37</v>
      </c>
      <c r="L30" s="9" t="s">
        <v>29</v>
      </c>
      <c r="M30" s="10">
        <v>-0.45</v>
      </c>
      <c r="N30" s="6"/>
      <c r="O30" s="6"/>
    </row>
    <row r="31" spans="2:15" x14ac:dyDescent="0.25">
      <c r="B31">
        <f t="shared" si="2"/>
        <v>8.4999999999999964</v>
      </c>
      <c r="C31">
        <f t="shared" si="0"/>
        <v>0.1971999999999999</v>
      </c>
      <c r="D31" t="s">
        <v>37</v>
      </c>
      <c r="G31">
        <f t="shared" si="3"/>
        <v>8.4999999999999964</v>
      </c>
      <c r="H31" s="2">
        <v>1.54E-2</v>
      </c>
      <c r="I31">
        <f t="shared" si="1"/>
        <v>0.13089999999999996</v>
      </c>
      <c r="J31" t="s">
        <v>37</v>
      </c>
      <c r="L31" s="9" t="s">
        <v>30</v>
      </c>
      <c r="M31" s="10">
        <v>-0.3</v>
      </c>
      <c r="N31" s="6"/>
      <c r="O31" s="6"/>
    </row>
    <row r="32" spans="2:15" x14ac:dyDescent="0.25">
      <c r="B32">
        <f t="shared" si="2"/>
        <v>8.1999999999999957</v>
      </c>
      <c r="C32">
        <f t="shared" si="0"/>
        <v>0.19023999999999988</v>
      </c>
      <c r="D32" t="s">
        <v>37</v>
      </c>
      <c r="G32">
        <f t="shared" si="3"/>
        <v>8.1999999999999957</v>
      </c>
      <c r="H32" s="2">
        <v>1.54E-2</v>
      </c>
      <c r="I32">
        <f t="shared" si="1"/>
        <v>0.12627999999999995</v>
      </c>
      <c r="J32" t="s">
        <v>37</v>
      </c>
      <c r="L32" s="9" t="s">
        <v>31</v>
      </c>
      <c r="M32" s="10">
        <v>-0.15</v>
      </c>
      <c r="N32" s="6"/>
      <c r="O32" s="6"/>
    </row>
    <row r="33" spans="2:15" x14ac:dyDescent="0.25">
      <c r="B33">
        <f t="shared" si="2"/>
        <v>7.8999999999999959</v>
      </c>
      <c r="C33">
        <f t="shared" si="0"/>
        <v>0.18327999999999989</v>
      </c>
      <c r="D33" t="s">
        <v>37</v>
      </c>
      <c r="G33">
        <f t="shared" si="3"/>
        <v>7.8999999999999959</v>
      </c>
      <c r="H33" s="2">
        <v>1.54E-2</v>
      </c>
      <c r="I33">
        <f t="shared" si="1"/>
        <v>0.12165999999999993</v>
      </c>
      <c r="J33" t="s">
        <v>37</v>
      </c>
      <c r="L33" s="9" t="s">
        <v>32</v>
      </c>
      <c r="M33" s="10">
        <v>0</v>
      </c>
      <c r="N33" s="6">
        <f>AVERAGE(M33:M36)</f>
        <v>0.20750000000000002</v>
      </c>
      <c r="O33" s="6">
        <f t="shared" ref="O33" si="5">N33+1</f>
        <v>1.2075</v>
      </c>
    </row>
    <row r="34" spans="2:15" x14ac:dyDescent="0.25">
      <c r="B34">
        <f t="shared" si="2"/>
        <v>7.5999999999999961</v>
      </c>
      <c r="C34">
        <f t="shared" si="0"/>
        <v>0.17631999999999989</v>
      </c>
      <c r="D34" t="s">
        <v>37</v>
      </c>
      <c r="G34">
        <f t="shared" si="3"/>
        <v>7.5999999999999961</v>
      </c>
      <c r="H34" s="2">
        <v>1.54E-2</v>
      </c>
      <c r="I34">
        <f t="shared" si="1"/>
        <v>0.11703999999999995</v>
      </c>
      <c r="J34" t="s">
        <v>37</v>
      </c>
      <c r="L34" s="9" t="s">
        <v>33</v>
      </c>
      <c r="M34" s="10">
        <v>0.14000000000000001</v>
      </c>
      <c r="N34" s="6"/>
      <c r="O34" s="6"/>
    </row>
    <row r="35" spans="2:15" x14ac:dyDescent="0.25">
      <c r="B35">
        <f t="shared" si="2"/>
        <v>7.2999999999999963</v>
      </c>
      <c r="C35">
        <f t="shared" si="0"/>
        <v>0.1693599999999999</v>
      </c>
      <c r="D35" t="s">
        <v>37</v>
      </c>
      <c r="G35">
        <f t="shared" si="3"/>
        <v>7.2999999999999963</v>
      </c>
      <c r="H35" s="2">
        <v>1.54E-2</v>
      </c>
      <c r="I35">
        <f t="shared" si="1"/>
        <v>0.11241999999999995</v>
      </c>
      <c r="J35" t="s">
        <v>37</v>
      </c>
      <c r="L35" s="9" t="s">
        <v>34</v>
      </c>
      <c r="M35" s="10">
        <v>0.28000000000000003</v>
      </c>
      <c r="N35" s="6"/>
      <c r="O35" s="6"/>
    </row>
    <row r="36" spans="2:15" x14ac:dyDescent="0.25">
      <c r="C36" s="4">
        <f>SUM(C26:C35)</f>
        <v>2.0067999999999993</v>
      </c>
      <c r="D36" s="4" t="s">
        <v>37</v>
      </c>
      <c r="I36" s="4">
        <f>SUM(I26:I35)</f>
        <v>1.1097799999999995</v>
      </c>
      <c r="J36" s="4" t="s">
        <v>37</v>
      </c>
      <c r="L36" s="9" t="s">
        <v>35</v>
      </c>
      <c r="M36" s="10">
        <v>0.41</v>
      </c>
      <c r="N36" s="6"/>
      <c r="O36" s="6"/>
    </row>
    <row r="37" spans="2:15" x14ac:dyDescent="0.25">
      <c r="L37" s="9" t="s">
        <v>36</v>
      </c>
      <c r="M37" s="10">
        <v>0.54</v>
      </c>
      <c r="O37" s="8">
        <f>M37+1</f>
        <v>1.54</v>
      </c>
    </row>
    <row r="41" spans="2:15" x14ac:dyDescent="0.25">
      <c r="L41" t="s">
        <v>39</v>
      </c>
    </row>
    <row r="42" spans="2:15" x14ac:dyDescent="0.25">
      <c r="G42" t="s">
        <v>40</v>
      </c>
      <c r="L42" s="5" t="s">
        <v>43</v>
      </c>
      <c r="M42" s="7" t="s">
        <v>44</v>
      </c>
      <c r="N42" s="11" t="s">
        <v>45</v>
      </c>
    </row>
    <row r="43" spans="2:15" x14ac:dyDescent="0.25">
      <c r="G43">
        <v>10</v>
      </c>
      <c r="H43" s="2">
        <v>2E-3</v>
      </c>
      <c r="I43">
        <f>H43*G43</f>
        <v>0.02</v>
      </c>
      <c r="J43" t="s">
        <v>37</v>
      </c>
      <c r="L43" s="12">
        <v>-0.46</v>
      </c>
      <c r="M43" s="6">
        <f>AVERAGE(L43:L46)</f>
        <v>-0.80499999999999994</v>
      </c>
      <c r="N43" s="6">
        <f>M43+1</f>
        <v>0.19500000000000006</v>
      </c>
    </row>
    <row r="44" spans="2:15" x14ac:dyDescent="0.25">
      <c r="G44">
        <f>G43-0.3</f>
        <v>9.6999999999999993</v>
      </c>
      <c r="H44" s="2">
        <v>-2.5000000000000001E-3</v>
      </c>
      <c r="I44">
        <f t="shared" ref="I44:I52" si="6">H44*G44</f>
        <v>-2.4249999999999997E-2</v>
      </c>
      <c r="J44" t="s">
        <v>37</v>
      </c>
      <c r="L44" s="12">
        <v>-0.74</v>
      </c>
      <c r="M44" s="6"/>
      <c r="N44" s="6"/>
    </row>
    <row r="45" spans="2:15" x14ac:dyDescent="0.25">
      <c r="G45">
        <f t="shared" ref="G45:G52" si="7">G44-0.3</f>
        <v>9.3999999999999986</v>
      </c>
      <c r="H45" s="2">
        <v>-5.0000000000000001E-4</v>
      </c>
      <c r="I45">
        <f t="shared" si="6"/>
        <v>-4.6999999999999993E-3</v>
      </c>
      <c r="J45" t="s">
        <v>37</v>
      </c>
      <c r="L45" s="12">
        <v>-0.93</v>
      </c>
      <c r="M45" s="6"/>
      <c r="N45" s="6"/>
    </row>
    <row r="46" spans="2:15" x14ac:dyDescent="0.25">
      <c r="G46">
        <f t="shared" si="7"/>
        <v>9.0999999999999979</v>
      </c>
      <c r="H46" s="2">
        <v>1.4E-3</v>
      </c>
      <c r="I46">
        <f t="shared" si="6"/>
        <v>1.2739999999999996E-2</v>
      </c>
      <c r="J46" t="s">
        <v>37</v>
      </c>
      <c r="L46" s="12">
        <v>-1.0900000000000001</v>
      </c>
      <c r="M46" s="6"/>
      <c r="N46" s="6"/>
    </row>
    <row r="47" spans="2:15" x14ac:dyDescent="0.25">
      <c r="G47">
        <f t="shared" si="7"/>
        <v>8.7999999999999972</v>
      </c>
      <c r="H47" s="2">
        <v>1.4E-3</v>
      </c>
      <c r="I47">
        <f t="shared" si="6"/>
        <v>1.2319999999999996E-2</v>
      </c>
      <c r="J47" t="s">
        <v>37</v>
      </c>
      <c r="L47" s="12">
        <v>-1.24</v>
      </c>
      <c r="M47" s="6">
        <f>AVERAGE(L47:L50)</f>
        <v>-1.25</v>
      </c>
      <c r="N47" s="6">
        <f t="shared" ref="N47" si="8">M47+1</f>
        <v>-0.25</v>
      </c>
    </row>
    <row r="48" spans="2:15" x14ac:dyDescent="0.25">
      <c r="G48">
        <f t="shared" si="7"/>
        <v>8.4999999999999964</v>
      </c>
      <c r="H48" s="2">
        <v>1.4E-3</v>
      </c>
      <c r="I48">
        <f t="shared" si="6"/>
        <v>1.1899999999999996E-2</v>
      </c>
      <c r="J48" t="s">
        <v>37</v>
      </c>
      <c r="L48" s="12">
        <v>-1.29</v>
      </c>
      <c r="M48" s="6"/>
      <c r="N48" s="6"/>
    </row>
    <row r="49" spans="7:14" x14ac:dyDescent="0.25">
      <c r="G49">
        <f t="shared" si="7"/>
        <v>8.1999999999999957</v>
      </c>
      <c r="H49" s="2">
        <v>1.4E-3</v>
      </c>
      <c r="I49">
        <f t="shared" si="6"/>
        <v>1.1479999999999994E-2</v>
      </c>
      <c r="J49" t="s">
        <v>37</v>
      </c>
      <c r="L49" s="12">
        <v>-1.26</v>
      </c>
      <c r="M49" s="6"/>
      <c r="N49" s="6"/>
    </row>
    <row r="50" spans="7:14" x14ac:dyDescent="0.25">
      <c r="G50">
        <f t="shared" si="7"/>
        <v>7.8999999999999959</v>
      </c>
      <c r="H50" s="2">
        <v>1.4E-3</v>
      </c>
      <c r="I50">
        <f t="shared" si="6"/>
        <v>1.1059999999999993E-2</v>
      </c>
      <c r="J50" t="s">
        <v>37</v>
      </c>
      <c r="L50" s="12">
        <v>-1.21</v>
      </c>
      <c r="M50" s="6"/>
      <c r="N50" s="6"/>
    </row>
    <row r="51" spans="7:14" x14ac:dyDescent="0.25">
      <c r="G51">
        <f t="shared" si="7"/>
        <v>7.5999999999999961</v>
      </c>
      <c r="H51" s="2">
        <v>1.4E-3</v>
      </c>
      <c r="I51">
        <f t="shared" si="6"/>
        <v>1.0639999999999995E-2</v>
      </c>
      <c r="J51" t="s">
        <v>37</v>
      </c>
      <c r="L51" s="12">
        <v>-1.1499999999999999</v>
      </c>
      <c r="M51" s="6">
        <f>AVERAGE(L51:L54)</f>
        <v>-1.0525</v>
      </c>
      <c r="N51" s="6">
        <f t="shared" ref="N51" si="9">M51+1</f>
        <v>-5.2499999999999991E-2</v>
      </c>
    </row>
    <row r="52" spans="7:14" x14ac:dyDescent="0.25">
      <c r="G52">
        <f t="shared" si="7"/>
        <v>7.2999999999999963</v>
      </c>
      <c r="H52" s="2">
        <v>1.4E-3</v>
      </c>
      <c r="I52">
        <f t="shared" si="6"/>
        <v>1.0219999999999995E-2</v>
      </c>
      <c r="J52" t="s">
        <v>37</v>
      </c>
      <c r="L52" s="12">
        <v>-1.0900000000000001</v>
      </c>
      <c r="M52" s="6"/>
      <c r="N52" s="6"/>
    </row>
    <row r="53" spans="7:14" x14ac:dyDescent="0.25">
      <c r="I53" s="4">
        <f>SUM(I43:I52)</f>
        <v>7.1409999999999973E-2</v>
      </c>
      <c r="J53" s="4" t="s">
        <v>37</v>
      </c>
      <c r="L53" s="12">
        <v>-1.02</v>
      </c>
      <c r="M53" s="6"/>
      <c r="N53" s="6"/>
    </row>
    <row r="54" spans="7:14" x14ac:dyDescent="0.25">
      <c r="L54" s="12">
        <v>-0.95</v>
      </c>
      <c r="M54" s="6"/>
      <c r="N54" s="6"/>
    </row>
    <row r="55" spans="7:14" x14ac:dyDescent="0.25">
      <c r="L55" s="12">
        <v>-0.86</v>
      </c>
      <c r="N55" s="8">
        <f>L55+1</f>
        <v>0.14000000000000001</v>
      </c>
    </row>
    <row r="58" spans="7:14" x14ac:dyDescent="0.25">
      <c r="L58" t="s">
        <v>39</v>
      </c>
    </row>
    <row r="59" spans="7:14" x14ac:dyDescent="0.25">
      <c r="G59" t="s">
        <v>41</v>
      </c>
      <c r="L59" s="5" t="s">
        <v>43</v>
      </c>
      <c r="M59" s="7" t="s">
        <v>44</v>
      </c>
      <c r="N59" s="11" t="s">
        <v>45</v>
      </c>
    </row>
    <row r="60" spans="7:14" x14ac:dyDescent="0.25">
      <c r="G60">
        <v>10</v>
      </c>
      <c r="H60" s="2">
        <v>8.0000000000000002E-3</v>
      </c>
      <c r="I60">
        <f>H60*G60</f>
        <v>0.08</v>
      </c>
      <c r="J60" t="s">
        <v>37</v>
      </c>
      <c r="L60" s="12">
        <v>-0.4</v>
      </c>
      <c r="M60" s="6">
        <f>AVERAGE(L60:L63)</f>
        <v>-0.19999999999999998</v>
      </c>
      <c r="N60" s="6">
        <f>M60+1</f>
        <v>0.8</v>
      </c>
    </row>
    <row r="61" spans="7:14" x14ac:dyDescent="0.25">
      <c r="G61">
        <f>G60-0.3</f>
        <v>9.6999999999999993</v>
      </c>
      <c r="H61" s="2">
        <v>1.54E-2</v>
      </c>
      <c r="I61">
        <f t="shared" ref="I61:I69" si="10">H61*G61</f>
        <v>0.14937999999999999</v>
      </c>
      <c r="J61" t="s">
        <v>37</v>
      </c>
      <c r="L61" s="12">
        <v>-0.3</v>
      </c>
      <c r="M61" s="6"/>
      <c r="N61" s="6"/>
    </row>
    <row r="62" spans="7:14" x14ac:dyDescent="0.25">
      <c r="G62">
        <f t="shared" ref="G62:G69" si="11">G61-0.3</f>
        <v>9.3999999999999986</v>
      </c>
      <c r="H62" s="2">
        <v>2.47E-2</v>
      </c>
      <c r="I62">
        <f t="shared" si="10"/>
        <v>0.23217999999999997</v>
      </c>
      <c r="J62" t="s">
        <v>37</v>
      </c>
      <c r="L62" s="12">
        <v>-0.13</v>
      </c>
      <c r="M62" s="6"/>
      <c r="N62" s="6"/>
    </row>
    <row r="63" spans="7:14" x14ac:dyDescent="0.25">
      <c r="G63">
        <f t="shared" si="11"/>
        <v>9.0999999999999979</v>
      </c>
      <c r="H63" s="2">
        <v>2.9399999999999999E-2</v>
      </c>
      <c r="I63">
        <f t="shared" si="10"/>
        <v>0.26753999999999994</v>
      </c>
      <c r="J63" t="s">
        <v>37</v>
      </c>
      <c r="L63" s="12">
        <v>0.03</v>
      </c>
      <c r="M63" s="6"/>
      <c r="N63" s="6"/>
    </row>
    <row r="64" spans="7:14" x14ac:dyDescent="0.25">
      <c r="G64">
        <f t="shared" si="11"/>
        <v>8.7999999999999972</v>
      </c>
      <c r="H64" s="2">
        <v>2.9399999999999999E-2</v>
      </c>
      <c r="I64">
        <f t="shared" si="10"/>
        <v>0.25871999999999989</v>
      </c>
      <c r="J64" t="s">
        <v>37</v>
      </c>
      <c r="L64" s="12">
        <v>0.18</v>
      </c>
      <c r="M64" s="6">
        <f>AVERAGE(L64:L67)</f>
        <v>0.53500000000000003</v>
      </c>
      <c r="N64" s="6">
        <f t="shared" ref="N64" si="12">M64+1</f>
        <v>1.5350000000000001</v>
      </c>
    </row>
    <row r="65" spans="7:14" x14ac:dyDescent="0.25">
      <c r="G65">
        <f t="shared" si="11"/>
        <v>8.4999999999999964</v>
      </c>
      <c r="H65" s="2">
        <v>2.9399999999999999E-2</v>
      </c>
      <c r="I65">
        <f t="shared" si="10"/>
        <v>0.2498999999999999</v>
      </c>
      <c r="J65" t="s">
        <v>37</v>
      </c>
      <c r="L65" s="12">
        <v>0.39</v>
      </c>
      <c r="M65" s="6"/>
      <c r="N65" s="6"/>
    </row>
    <row r="66" spans="7:14" x14ac:dyDescent="0.25">
      <c r="G66">
        <f t="shared" si="11"/>
        <v>8.1999999999999957</v>
      </c>
      <c r="H66" s="2">
        <v>2.9399999999999999E-2</v>
      </c>
      <c r="I66">
        <f t="shared" si="10"/>
        <v>0.24107999999999988</v>
      </c>
      <c r="J66" t="s">
        <v>37</v>
      </c>
      <c r="L66" s="12">
        <v>0.66</v>
      </c>
      <c r="M66" s="6"/>
      <c r="N66" s="6"/>
    </row>
    <row r="67" spans="7:14" x14ac:dyDescent="0.25">
      <c r="G67">
        <f t="shared" si="11"/>
        <v>7.8999999999999959</v>
      </c>
      <c r="H67" s="2">
        <v>2.9399999999999999E-2</v>
      </c>
      <c r="I67">
        <f t="shared" si="10"/>
        <v>0.23225999999999988</v>
      </c>
      <c r="J67" t="s">
        <v>37</v>
      </c>
      <c r="L67" s="12">
        <v>0.91</v>
      </c>
      <c r="M67" s="6"/>
      <c r="N67" s="6"/>
    </row>
    <row r="68" spans="7:14" x14ac:dyDescent="0.25">
      <c r="G68">
        <f t="shared" si="11"/>
        <v>7.5999999999999961</v>
      </c>
      <c r="H68" s="2">
        <v>2.9399999999999999E-2</v>
      </c>
      <c r="I68">
        <f t="shared" si="10"/>
        <v>0.22343999999999989</v>
      </c>
      <c r="J68" t="s">
        <v>37</v>
      </c>
      <c r="L68" s="12">
        <v>1.1499999999999999</v>
      </c>
      <c r="M68" s="6">
        <f>AVERAGE(L68:L71)</f>
        <v>1.4674999999999998</v>
      </c>
      <c r="N68" s="6">
        <f t="shared" ref="N68" si="13">M68+1</f>
        <v>2.4674999999999998</v>
      </c>
    </row>
    <row r="69" spans="7:14" x14ac:dyDescent="0.25">
      <c r="G69">
        <f t="shared" si="11"/>
        <v>7.2999999999999963</v>
      </c>
      <c r="H69" s="2">
        <v>2.9399999999999999E-2</v>
      </c>
      <c r="I69">
        <f t="shared" si="10"/>
        <v>0.21461999999999989</v>
      </c>
      <c r="J69" t="s">
        <v>37</v>
      </c>
      <c r="L69" s="12">
        <v>1.37</v>
      </c>
      <c r="M69" s="6"/>
      <c r="N69" s="6"/>
    </row>
    <row r="70" spans="7:14" x14ac:dyDescent="0.25">
      <c r="I70" s="4">
        <f>SUM(I60:I69)</f>
        <v>2.149119999999999</v>
      </c>
      <c r="J70" s="4" t="s">
        <v>37</v>
      </c>
      <c r="L70" s="12">
        <v>1.58</v>
      </c>
      <c r="M70" s="6"/>
      <c r="N70" s="6"/>
    </row>
    <row r="71" spans="7:14" x14ac:dyDescent="0.25">
      <c r="L71" s="12">
        <v>1.77</v>
      </c>
      <c r="M71" s="6"/>
      <c r="N71" s="6"/>
    </row>
    <row r="72" spans="7:14" x14ac:dyDescent="0.25">
      <c r="L72" s="12">
        <v>1.94</v>
      </c>
      <c r="N72" s="8">
        <f>L72+1</f>
        <v>2.94</v>
      </c>
    </row>
  </sheetData>
  <mergeCells count="18">
    <mergeCell ref="M68:M71"/>
    <mergeCell ref="N68:N71"/>
    <mergeCell ref="N43:N46"/>
    <mergeCell ref="N47:N50"/>
    <mergeCell ref="N51:N54"/>
    <mergeCell ref="M60:M63"/>
    <mergeCell ref="N60:N63"/>
    <mergeCell ref="M64:M67"/>
    <mergeCell ref="N64:N67"/>
    <mergeCell ref="M43:M46"/>
    <mergeCell ref="M47:M50"/>
    <mergeCell ref="M51:M54"/>
    <mergeCell ref="N25:N28"/>
    <mergeCell ref="N29:N32"/>
    <mergeCell ref="N33:N36"/>
    <mergeCell ref="O25:O28"/>
    <mergeCell ref="O29:O32"/>
    <mergeCell ref="O33:O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Uddenberg</dc:creator>
  <cp:lastModifiedBy>Rickard Uddenberg</cp:lastModifiedBy>
  <dcterms:created xsi:type="dcterms:W3CDTF">2016-02-24T14:16:46Z</dcterms:created>
  <dcterms:modified xsi:type="dcterms:W3CDTF">2016-02-24T15:25:26Z</dcterms:modified>
</cp:coreProperties>
</file>